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1"/>
  </bookViews>
  <sheets>
    <sheet name="PDA Version" sheetId="1" r:id="rId1"/>
    <sheet name="Desktop Version" sheetId="2" r:id="rId2"/>
  </sheets>
  <definedNames>
    <definedName name="ActualDepth">'Desktop Version'!$E$16</definedName>
    <definedName name="DepthReading">'Desktop Version'!#REF!</definedName>
    <definedName name="offset">'Desktop Version'!$E$19</definedName>
    <definedName name="PipeSize">'Desktop Version'!$B$10</definedName>
  </definedNames>
  <calcPr fullCalcOnLoad="1"/>
</workbook>
</file>

<file path=xl/sharedStrings.xml><?xml version="1.0" encoding="utf-8"?>
<sst xmlns="http://schemas.openxmlformats.org/spreadsheetml/2006/main" count="40" uniqueCount="32">
  <si>
    <t>Calculates ma based on level (in)</t>
  </si>
  <si>
    <t>Pipe size or</t>
  </si>
  <si>
    <t xml:space="preserve">Max. Range </t>
  </si>
  <si>
    <t>« pipe size</t>
  </si>
  <si>
    <t>Offset</t>
  </si>
  <si>
    <t>level</t>
  </si>
  <si>
    <t>« level</t>
  </si>
  <si>
    <t>ma out</t>
  </si>
  <si>
    <t>ma in</t>
  </si>
  <si>
    <t>« m.a.</t>
  </si>
  <si>
    <t>level out</t>
  </si>
  <si>
    <t>(measure level in same units</t>
  </si>
  <si>
    <t>as pipe size)</t>
  </si>
  <si>
    <t>ONLY TYPE IN RED SQUARES</t>
  </si>
  <si>
    <t>Calculates the Milliamp output of a 4-20 ma transducer for any given level.</t>
  </si>
  <si>
    <t>or</t>
  </si>
  <si>
    <t>Calculates the level reading of a 4-20 ma transducer for any given Milliamp output.</t>
  </si>
  <si>
    <t>Calculates level (in) based on ma.</t>
  </si>
  <si>
    <t>WWW.SEWERGEEK.COM</t>
  </si>
  <si>
    <t>Depth Reading =</t>
  </si>
  <si>
    <t>Pipe Size =</t>
  </si>
  <si>
    <t>Answer</t>
  </si>
  <si>
    <t>ma output =</t>
  </si>
  <si>
    <t>Enter the pipe size and depth readings for the milli-amp output.</t>
  </si>
  <si>
    <t>Enter the pipe size and the ma input for the level output.</t>
  </si>
  <si>
    <t>If you are sourcing an input;</t>
  </si>
  <si>
    <t xml:space="preserve">Answer;                   </t>
  </si>
  <si>
    <t>This window is purposely created small to allow it to fit inside a pocket PC or Windows Mobile Phone for portabitliy. Click on Deskyop version tab at bottom for graphic version.</t>
  </si>
  <si>
    <t>See PDA Version tab at the bottom of this sheet for a smaller</t>
  </si>
  <si>
    <t>text only version to fit a PDA or Windows Mobile cell phone screen</t>
  </si>
  <si>
    <t>(or level out)</t>
  </si>
  <si>
    <t>ONLY TYPE IN RED CELLS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</si>
</sst>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&quot;in.&quot;"/>
    <numFmt numFmtId="167" formatCode="0.00&quot; in.&quot;"/>
    <numFmt numFmtId="168" formatCode="0.00&quot; ma&quot;"/>
    <numFmt numFmtId="169" formatCode="&quot; &quot;0.00&quot; inches&quot;"/>
    <numFmt numFmtId="170" formatCode="&quot; &quot;0.00&quot; in.&quot;"/>
    <numFmt numFmtId="171" formatCode="0.00&quot; milliamps&quot;"/>
    <numFmt numFmtId="172" formatCode="0.00&quot; milli-amps&quot;"/>
    <numFmt numFmtId="173" formatCode="0.00&quot; ma input&quot;"/>
  </numFmts>
  <fonts count="15">
    <font>
      <sz val="10"/>
      <color indexed="8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Tahoma"/>
      <family val="0"/>
    </font>
    <font>
      <b/>
      <sz val="10"/>
      <color indexed="10"/>
      <name val="Tahoma"/>
      <family val="0"/>
    </font>
    <font>
      <sz val="8"/>
      <color indexed="8"/>
      <name val="Tahoma"/>
      <family val="0"/>
    </font>
    <font>
      <sz val="10"/>
      <name val="Tahoma"/>
      <family val="0"/>
    </font>
    <font>
      <b/>
      <sz val="10"/>
      <name val="Tahoma"/>
      <family val="0"/>
    </font>
    <font>
      <sz val="10"/>
      <color indexed="8"/>
      <name val="Arial"/>
      <family val="0"/>
    </font>
    <font>
      <u val="single"/>
      <sz val="10"/>
      <color indexed="12"/>
      <name val="Tahoma"/>
      <family val="0"/>
    </font>
    <font>
      <b/>
      <sz val="8"/>
      <color indexed="8"/>
      <name val="Tahoma"/>
      <family val="2"/>
    </font>
    <font>
      <b/>
      <u val="single"/>
      <sz val="10"/>
      <color indexed="8"/>
      <name val="Tahoma"/>
      <family val="2"/>
    </font>
    <font>
      <b/>
      <sz val="18"/>
      <color indexed="10"/>
      <name val="Tahoma"/>
      <family val="0"/>
    </font>
    <font>
      <b/>
      <u val="single"/>
      <sz val="10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3" borderId="1" xfId="0" applyFont="1" applyFill="1" applyBorder="1" applyAlignment="1" applyProtection="1">
      <alignment wrapText="1"/>
      <protection/>
    </xf>
    <xf numFmtId="0" fontId="4" fillId="3" borderId="2" xfId="0" applyFont="1" applyFill="1" applyBorder="1" applyAlignment="1" applyProtection="1">
      <alignment wrapText="1"/>
      <protection/>
    </xf>
    <xf numFmtId="0" fontId="6" fillId="2" borderId="0" xfId="0" applyFont="1" applyFill="1" applyAlignment="1" applyProtection="1">
      <alignment/>
      <protection/>
    </xf>
    <xf numFmtId="0" fontId="0" fillId="3" borderId="0" xfId="0" applyFont="1" applyFill="1" applyAlignment="1" applyProtection="1">
      <alignment/>
      <protection/>
    </xf>
    <xf numFmtId="0" fontId="4" fillId="4" borderId="3" xfId="0" applyFont="1" applyFill="1" applyBorder="1" applyAlignment="1" applyProtection="1">
      <alignment horizontal="center"/>
      <protection/>
    </xf>
    <xf numFmtId="0" fontId="4" fillId="4" borderId="4" xfId="0" applyFont="1" applyFill="1" applyBorder="1" applyAlignment="1" applyProtection="1">
      <alignment horizontal="center"/>
      <protection/>
    </xf>
    <xf numFmtId="0" fontId="0" fillId="2" borderId="0" xfId="0" applyFont="1" applyFill="1" applyAlignment="1" applyProtection="1" quotePrefix="1">
      <alignment/>
      <protection/>
    </xf>
    <xf numFmtId="2" fontId="8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 quotePrefix="1">
      <alignment/>
      <protection/>
    </xf>
    <xf numFmtId="0" fontId="0" fillId="0" borderId="0" xfId="0" applyFill="1" applyAlignment="1" applyProtection="1">
      <alignment/>
      <protection/>
    </xf>
    <xf numFmtId="0" fontId="4" fillId="5" borderId="4" xfId="0" applyFont="1" applyFill="1" applyBorder="1" applyAlignment="1" applyProtection="1">
      <alignment horizontal="center"/>
      <protection/>
    </xf>
    <xf numFmtId="0" fontId="0" fillId="2" borderId="5" xfId="0" applyFont="1" applyFill="1" applyBorder="1" applyAlignment="1" applyProtection="1">
      <alignment/>
      <protection/>
    </xf>
    <xf numFmtId="0" fontId="4" fillId="5" borderId="6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166" fontId="4" fillId="3" borderId="7" xfId="0" applyNumberFormat="1" applyFont="1" applyFill="1" applyBorder="1" applyAlignment="1" applyProtection="1">
      <alignment/>
      <protection locked="0"/>
    </xf>
    <xf numFmtId="167" fontId="4" fillId="5" borderId="4" xfId="0" applyNumberFormat="1" applyFont="1" applyFill="1" applyBorder="1" applyAlignment="1" applyProtection="1">
      <alignment horizontal="right"/>
      <protection/>
    </xf>
    <xf numFmtId="167" fontId="8" fillId="6" borderId="8" xfId="0" applyNumberFormat="1" applyFont="1" applyFill="1" applyBorder="1" applyAlignment="1" applyProtection="1">
      <alignment horizontal="right"/>
      <protection locked="0"/>
    </xf>
    <xf numFmtId="167" fontId="4" fillId="6" borderId="4" xfId="0" applyNumberFormat="1" applyFont="1" applyFill="1" applyBorder="1" applyAlignment="1" applyProtection="1">
      <alignment/>
      <protection locked="0"/>
    </xf>
    <xf numFmtId="167" fontId="8" fillId="6" borderId="8" xfId="0" applyNumberFormat="1" applyFont="1" applyFill="1" applyBorder="1" applyAlignment="1" applyProtection="1">
      <alignment/>
      <protection locked="0"/>
    </xf>
    <xf numFmtId="168" fontId="8" fillId="4" borderId="4" xfId="0" applyNumberFormat="1" applyFont="1" applyFill="1" applyBorder="1" applyAlignment="1" applyProtection="1">
      <alignment/>
      <protection/>
    </xf>
    <xf numFmtId="168" fontId="4" fillId="6" borderId="4" xfId="0" applyNumberFormat="1" applyFont="1" applyFill="1" applyBorder="1" applyAlignment="1" applyProtection="1">
      <alignment horizontal="right"/>
      <protection locked="0"/>
    </xf>
    <xf numFmtId="0" fontId="10" fillId="0" borderId="0" xfId="19" applyAlignment="1" applyProtection="1">
      <alignment/>
      <protection/>
    </xf>
    <xf numFmtId="0" fontId="0" fillId="0" borderId="0" xfId="0" applyAlignment="1">
      <alignment horizontal="right"/>
    </xf>
    <xf numFmtId="0" fontId="11" fillId="2" borderId="0" xfId="0" applyFont="1" applyFill="1" applyAlignment="1" applyProtection="1">
      <alignment horizontal="right"/>
      <protection/>
    </xf>
    <xf numFmtId="167" fontId="5" fillId="0" borderId="0" xfId="0" applyNumberFormat="1" applyFont="1" applyAlignment="1">
      <alignment horizontal="left"/>
    </xf>
    <xf numFmtId="0" fontId="7" fillId="0" borderId="9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7" borderId="0" xfId="0" applyFont="1" applyFill="1" applyAlignment="1" applyProtection="1">
      <alignment horizontal="right"/>
      <protection/>
    </xf>
    <xf numFmtId="0" fontId="0" fillId="0" borderId="0" xfId="0" applyBorder="1" applyAlignment="1">
      <alignment/>
    </xf>
    <xf numFmtId="0" fontId="0" fillId="0" borderId="0" xfId="0" applyFont="1" applyFill="1" applyBorder="1" applyAlignment="1" applyProtection="1" quotePrefix="1">
      <alignment/>
      <protection/>
    </xf>
    <xf numFmtId="0" fontId="0" fillId="0" borderId="0" xfId="0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 horizontal="right"/>
      <protection/>
    </xf>
    <xf numFmtId="0" fontId="4" fillId="7" borderId="0" xfId="0" applyFont="1" applyFill="1" applyAlignment="1" applyProtection="1">
      <alignment horizontal="right"/>
      <protection/>
    </xf>
    <xf numFmtId="0" fontId="7" fillId="0" borderId="0" xfId="0" applyFont="1" applyFill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wrapText="1"/>
      <protection/>
    </xf>
    <xf numFmtId="167" fontId="8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center"/>
      <protection/>
    </xf>
    <xf numFmtId="168" fontId="8" fillId="0" borderId="0" xfId="0" applyNumberFormat="1" applyFont="1" applyFill="1" applyBorder="1" applyAlignment="1" applyProtection="1">
      <alignment horizontal="right"/>
      <protection locked="0"/>
    </xf>
    <xf numFmtId="167" fontId="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left"/>
      <protection/>
    </xf>
    <xf numFmtId="170" fontId="8" fillId="7" borderId="0" xfId="0" applyNumberFormat="1" applyFont="1" applyFill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top" wrapText="1"/>
      <protection/>
    </xf>
    <xf numFmtId="0" fontId="12" fillId="0" borderId="0" xfId="0" applyFont="1" applyFill="1" applyAlignment="1" applyProtection="1">
      <alignment horizontal="center"/>
      <protection/>
    </xf>
    <xf numFmtId="172" fontId="8" fillId="7" borderId="0" xfId="0" applyNumberFormat="1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center"/>
      <protection/>
    </xf>
    <xf numFmtId="170" fontId="5" fillId="0" borderId="10" xfId="0" applyNumberFormat="1" applyFont="1" applyBorder="1" applyAlignment="1" applyProtection="1">
      <alignment horizontal="left"/>
      <protection locked="0"/>
    </xf>
    <xf numFmtId="173" fontId="5" fillId="0" borderId="11" xfId="0" applyNumberFormat="1" applyFont="1" applyFill="1" applyBorder="1" applyAlignment="1" applyProtection="1">
      <alignment horizontal="left"/>
      <protection locked="0"/>
    </xf>
    <xf numFmtId="173" fontId="5" fillId="0" borderId="12" xfId="0" applyNumberFormat="1" applyFont="1" applyFill="1" applyBorder="1" applyAlignment="1" applyProtection="1">
      <alignment horizontal="left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</xdr:row>
      <xdr:rowOff>57150</xdr:rowOff>
    </xdr:from>
    <xdr:to>
      <xdr:col>6</xdr:col>
      <xdr:colOff>238125</xdr:colOff>
      <xdr:row>18</xdr:row>
      <xdr:rowOff>114300</xdr:rowOff>
    </xdr:to>
    <xdr:grpSp>
      <xdr:nvGrpSpPr>
        <xdr:cNvPr id="1" name="Group 16"/>
        <xdr:cNvGrpSpPr>
          <a:grpSpLocks/>
        </xdr:cNvGrpSpPr>
      </xdr:nvGrpSpPr>
      <xdr:grpSpPr>
        <a:xfrm>
          <a:off x="1200150" y="381000"/>
          <a:ext cx="3190875" cy="2752725"/>
          <a:chOff x="126" y="57"/>
          <a:chExt cx="342" cy="295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168" y="58"/>
            <a:ext cx="300" cy="292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176" y="250"/>
            <a:ext cx="2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4" name="Line 9"/>
          <xdr:cNvSpPr>
            <a:spLocks/>
          </xdr:cNvSpPr>
        </xdr:nvSpPr>
        <xdr:spPr>
          <a:xfrm>
            <a:off x="321" y="250"/>
            <a:ext cx="0" cy="1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5" name="Line 10"/>
          <xdr:cNvSpPr>
            <a:spLocks/>
          </xdr:cNvSpPr>
        </xdr:nvSpPr>
        <xdr:spPr>
          <a:xfrm>
            <a:off x="139" y="350"/>
            <a:ext cx="179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6" name="Line 12"/>
          <xdr:cNvSpPr>
            <a:spLocks/>
          </xdr:cNvSpPr>
        </xdr:nvSpPr>
        <xdr:spPr>
          <a:xfrm flipH="1">
            <a:off x="126" y="57"/>
            <a:ext cx="2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7" name="Line 14"/>
          <xdr:cNvSpPr>
            <a:spLocks/>
          </xdr:cNvSpPr>
        </xdr:nvSpPr>
        <xdr:spPr>
          <a:xfrm flipV="1">
            <a:off x="144" y="57"/>
            <a:ext cx="0" cy="2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8</xdr:col>
      <xdr:colOff>533400</xdr:colOff>
      <xdr:row>2</xdr:row>
      <xdr:rowOff>57150</xdr:rowOff>
    </xdr:from>
    <xdr:to>
      <xdr:col>13</xdr:col>
      <xdr:colOff>38100</xdr:colOff>
      <xdr:row>18</xdr:row>
      <xdr:rowOff>114300</xdr:rowOff>
    </xdr:to>
    <xdr:grpSp>
      <xdr:nvGrpSpPr>
        <xdr:cNvPr id="8" name="Group 17"/>
        <xdr:cNvGrpSpPr>
          <a:grpSpLocks/>
        </xdr:cNvGrpSpPr>
      </xdr:nvGrpSpPr>
      <xdr:grpSpPr>
        <a:xfrm>
          <a:off x="5953125" y="381000"/>
          <a:ext cx="3181350" cy="2752725"/>
          <a:chOff x="126" y="57"/>
          <a:chExt cx="342" cy="295"/>
        </a:xfrm>
        <a:solidFill>
          <a:srgbClr val="FFFFFF"/>
        </a:solidFill>
      </xdr:grpSpPr>
      <xdr:sp>
        <xdr:nvSpPr>
          <xdr:cNvPr id="9" name="Oval 18"/>
          <xdr:cNvSpPr>
            <a:spLocks/>
          </xdr:cNvSpPr>
        </xdr:nvSpPr>
        <xdr:spPr>
          <a:xfrm>
            <a:off x="168" y="58"/>
            <a:ext cx="300" cy="292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0" name="Line 19"/>
          <xdr:cNvSpPr>
            <a:spLocks/>
          </xdr:cNvSpPr>
        </xdr:nvSpPr>
        <xdr:spPr>
          <a:xfrm>
            <a:off x="176" y="250"/>
            <a:ext cx="2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1" name="Line 20"/>
          <xdr:cNvSpPr>
            <a:spLocks/>
          </xdr:cNvSpPr>
        </xdr:nvSpPr>
        <xdr:spPr>
          <a:xfrm>
            <a:off x="321" y="250"/>
            <a:ext cx="0" cy="1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2" name="Line 21"/>
          <xdr:cNvSpPr>
            <a:spLocks/>
          </xdr:cNvSpPr>
        </xdr:nvSpPr>
        <xdr:spPr>
          <a:xfrm>
            <a:off x="139" y="350"/>
            <a:ext cx="179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3" name="Line 22"/>
          <xdr:cNvSpPr>
            <a:spLocks/>
          </xdr:cNvSpPr>
        </xdr:nvSpPr>
        <xdr:spPr>
          <a:xfrm flipH="1">
            <a:off x="126" y="57"/>
            <a:ext cx="2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4" name="Line 23"/>
          <xdr:cNvSpPr>
            <a:spLocks/>
          </xdr:cNvSpPr>
        </xdr:nvSpPr>
        <xdr:spPr>
          <a:xfrm flipV="1">
            <a:off x="144" y="57"/>
            <a:ext cx="0" cy="2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wergeek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wergeek.com/" TargetMode="External" /><Relationship Id="rId2" Type="http://schemas.openxmlformats.org/officeDocument/2006/relationships/hyperlink" Target="http://www.sewergeek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B12" sqref="B12"/>
    </sheetView>
  </sheetViews>
  <sheetFormatPr defaultColWidth="9.140625" defaultRowHeight="12.75"/>
  <cols>
    <col min="1" max="1" width="13.00390625" style="3" customWidth="1"/>
    <col min="2" max="2" width="11.140625" style="3" customWidth="1"/>
    <col min="3" max="16384" width="9.00390625" style="3" bestFit="1" customWidth="1"/>
  </cols>
  <sheetData>
    <row r="1" spans="1:3" ht="12.75">
      <c r="A1" s="1" t="s">
        <v>0</v>
      </c>
      <c r="B1" s="2"/>
      <c r="C1" s="2"/>
    </row>
    <row r="2" spans="1:3" ht="12.75">
      <c r="A2" s="4" t="s">
        <v>1</v>
      </c>
      <c r="B2" s="31"/>
      <c r="C2" s="2"/>
    </row>
    <row r="3" spans="1:3" ht="12.75">
      <c r="A3" s="5" t="s">
        <v>2</v>
      </c>
      <c r="B3" s="24">
        <v>42</v>
      </c>
      <c r="C3" s="6" t="s">
        <v>3</v>
      </c>
    </row>
    <row r="4" spans="1:3" ht="12.75" customHeight="1" hidden="1">
      <c r="A4" s="7" t="s">
        <v>4</v>
      </c>
      <c r="B4" s="20">
        <v>0</v>
      </c>
      <c r="C4" s="2"/>
    </row>
    <row r="5" spans="1:3" ht="12.75">
      <c r="A5" s="8" t="s">
        <v>5</v>
      </c>
      <c r="B5" s="23">
        <v>3</v>
      </c>
      <c r="C5" s="2" t="s">
        <v>6</v>
      </c>
    </row>
    <row r="6" spans="1:7" ht="12.75" customHeight="1">
      <c r="A6" s="9" t="s">
        <v>7</v>
      </c>
      <c r="B6" s="25">
        <f>(16*(B5/B3))+4</f>
        <v>5.142857142857142</v>
      </c>
      <c r="C6" s="10"/>
      <c r="E6" s="54" t="s">
        <v>27</v>
      </c>
      <c r="F6" s="54"/>
      <c r="G6" s="54"/>
    </row>
    <row r="7" spans="2:7" s="13" customFormat="1" ht="12.75">
      <c r="B7" s="11"/>
      <c r="C7" s="12"/>
      <c r="E7" s="54"/>
      <c r="F7" s="54"/>
      <c r="G7" s="54"/>
    </row>
    <row r="8" spans="1:7" ht="12.75">
      <c r="A8" s="1" t="s">
        <v>17</v>
      </c>
      <c r="E8" s="54"/>
      <c r="F8" s="54"/>
      <c r="G8" s="54"/>
    </row>
    <row r="9" spans="1:7" ht="12.75">
      <c r="A9" s="4" t="s">
        <v>1</v>
      </c>
      <c r="B9" s="31"/>
      <c r="C9" s="2"/>
      <c r="E9" s="54"/>
      <c r="F9" s="54"/>
      <c r="G9" s="54"/>
    </row>
    <row r="10" spans="1:7" ht="12.75">
      <c r="A10" s="5" t="s">
        <v>2</v>
      </c>
      <c r="B10" s="22">
        <v>42</v>
      </c>
      <c r="C10" s="6" t="s">
        <v>3</v>
      </c>
      <c r="E10" s="54"/>
      <c r="F10" s="54"/>
      <c r="G10" s="54"/>
    </row>
    <row r="11" spans="1:7" ht="12.75">
      <c r="A11" s="14" t="s">
        <v>8</v>
      </c>
      <c r="B11" s="26">
        <v>5.143</v>
      </c>
      <c r="C11" s="15" t="s">
        <v>9</v>
      </c>
      <c r="E11" s="54"/>
      <c r="F11" s="54"/>
      <c r="G11" s="54"/>
    </row>
    <row r="12" spans="1:3" ht="12.75">
      <c r="A12" s="16" t="s">
        <v>10</v>
      </c>
      <c r="B12" s="21">
        <f>(B11-4)*B3/16</f>
        <v>3.0003749999999996</v>
      </c>
      <c r="C12" s="15"/>
    </row>
    <row r="13" ht="12.75">
      <c r="A13" s="17" t="s">
        <v>13</v>
      </c>
    </row>
    <row r="14" ht="12.75">
      <c r="A14" s="3" t="s">
        <v>11</v>
      </c>
    </row>
    <row r="15" ht="12.75">
      <c r="B15" s="3" t="s">
        <v>12</v>
      </c>
    </row>
    <row r="16" ht="12.75">
      <c r="A16" s="27" t="s">
        <v>18</v>
      </c>
    </row>
    <row r="17" ht="12.75">
      <c r="A17" s="3" t="s">
        <v>14</v>
      </c>
    </row>
    <row r="18" ht="12.75">
      <c r="A18" s="18" t="s">
        <v>15</v>
      </c>
    </row>
    <row r="19" ht="12.75">
      <c r="A19" s="3" t="s">
        <v>16</v>
      </c>
    </row>
  </sheetData>
  <sheetProtection/>
  <mergeCells count="1">
    <mergeCell ref="E6:G11"/>
  </mergeCells>
  <hyperlinks>
    <hyperlink ref="A16" r:id="rId1" display="WWW.SEWERGEEK.COM"/>
  </hyperlinks>
  <printOptions gridLines="1"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0"/>
  <sheetViews>
    <sheetView showGridLines="0" tabSelected="1" workbookViewId="0" topLeftCell="A1">
      <selection activeCell="G13" sqref="G13"/>
    </sheetView>
  </sheetViews>
  <sheetFormatPr defaultColWidth="9.140625" defaultRowHeight="12.75"/>
  <cols>
    <col min="1" max="1" width="10.00390625" style="0" customWidth="1"/>
    <col min="2" max="2" width="14.421875" style="0" customWidth="1"/>
    <col min="3" max="3" width="8.140625" style="0" customWidth="1"/>
    <col min="4" max="4" width="12.57421875" style="0" customWidth="1"/>
    <col min="5" max="5" width="10.7109375" style="0" customWidth="1"/>
    <col min="6" max="6" width="6.421875" style="0" customWidth="1"/>
    <col min="7" max="7" width="9.00390625" style="0" bestFit="1" customWidth="1"/>
    <col min="8" max="8" width="10.00390625" style="0" customWidth="1"/>
    <col min="9" max="9" width="10.8515625" style="0" customWidth="1"/>
    <col min="10" max="10" width="12.57421875" style="0" customWidth="1"/>
    <col min="11" max="11" width="14.57421875" style="0" customWidth="1"/>
    <col min="12" max="12" width="10.7109375" style="0" customWidth="1"/>
    <col min="13" max="13" width="6.421875" style="0" customWidth="1"/>
    <col min="14" max="16384" width="9.00390625" style="0" bestFit="1" customWidth="1"/>
  </cols>
  <sheetData>
    <row r="1" spans="1:21" ht="12.75" customHeight="1">
      <c r="A1" s="2"/>
      <c r="B1" s="3"/>
      <c r="C1" s="3"/>
      <c r="D1" s="3"/>
      <c r="E1" s="3"/>
      <c r="F1" s="3"/>
      <c r="H1" s="2"/>
      <c r="I1" s="52" t="s">
        <v>25</v>
      </c>
      <c r="J1" s="3"/>
      <c r="K1" s="3"/>
      <c r="L1" s="3"/>
      <c r="M1" s="3"/>
      <c r="P1" s="41"/>
      <c r="Q1" s="42"/>
      <c r="R1" s="42"/>
      <c r="S1" s="42"/>
      <c r="T1" s="42"/>
      <c r="U1" s="42"/>
    </row>
    <row r="2" spans="1:21" ht="12.75" customHeight="1">
      <c r="A2" s="2"/>
      <c r="B2" s="53" t="s">
        <v>23</v>
      </c>
      <c r="C2" s="3"/>
      <c r="D2" s="3"/>
      <c r="E2" s="3"/>
      <c r="F2" s="3"/>
      <c r="H2" s="2"/>
      <c r="I2" s="53" t="s">
        <v>24</v>
      </c>
      <c r="J2" s="3"/>
      <c r="K2" s="3"/>
      <c r="L2" s="3"/>
      <c r="M2" s="3"/>
      <c r="P2" s="43"/>
      <c r="Q2" s="32"/>
      <c r="R2" s="42"/>
      <c r="S2" s="42"/>
      <c r="T2" s="42"/>
      <c r="U2" s="42"/>
    </row>
    <row r="3" spans="1:21" ht="12.75" customHeight="1">
      <c r="A3" s="6"/>
      <c r="B3" s="3"/>
      <c r="C3" s="3"/>
      <c r="D3" s="3"/>
      <c r="E3" s="3"/>
      <c r="F3" s="3"/>
      <c r="H3" s="6"/>
      <c r="I3" s="3"/>
      <c r="J3" s="3"/>
      <c r="K3" s="3"/>
      <c r="L3" s="3"/>
      <c r="M3" s="3"/>
      <c r="P3" s="43"/>
      <c r="Q3" s="44"/>
      <c r="R3" s="42"/>
      <c r="S3" s="42"/>
      <c r="T3" s="42"/>
      <c r="U3" s="42"/>
    </row>
    <row r="4" spans="1:21" ht="12.75" customHeight="1">
      <c r="A4" s="2"/>
      <c r="B4" s="3"/>
      <c r="C4" s="3"/>
      <c r="E4" s="3"/>
      <c r="F4" s="3"/>
      <c r="H4" s="2"/>
      <c r="I4" s="3"/>
      <c r="J4" s="3"/>
      <c r="L4" s="3"/>
      <c r="M4" s="3"/>
      <c r="P4" s="45"/>
      <c r="Q4" s="46"/>
      <c r="R4" s="42"/>
      <c r="S4" s="42"/>
      <c r="T4" s="42"/>
      <c r="U4" s="42"/>
    </row>
    <row r="5" spans="1:21" ht="12.75" customHeight="1">
      <c r="A5" s="2"/>
      <c r="B5" s="3"/>
      <c r="C5" s="3"/>
      <c r="D5" s="3"/>
      <c r="E5" s="3"/>
      <c r="F5" s="3"/>
      <c r="H5" s="2"/>
      <c r="I5" s="3"/>
      <c r="J5" s="3"/>
      <c r="K5" s="3"/>
      <c r="L5" s="3"/>
      <c r="M5" s="3"/>
      <c r="P5" s="45"/>
      <c r="Q5" s="47"/>
      <c r="R5" s="42"/>
      <c r="S5" s="42"/>
      <c r="T5" s="42"/>
      <c r="U5" s="42"/>
    </row>
    <row r="6" spans="1:21" ht="12.75" customHeight="1">
      <c r="A6" s="10"/>
      <c r="B6" s="3"/>
      <c r="C6" s="3"/>
      <c r="D6" s="3"/>
      <c r="E6" s="3"/>
      <c r="F6" s="3"/>
      <c r="H6" s="10"/>
      <c r="I6" s="3"/>
      <c r="J6" s="3"/>
      <c r="K6" s="3"/>
      <c r="L6" s="3"/>
      <c r="M6" s="3"/>
      <c r="P6" s="48"/>
      <c r="Q6" s="42"/>
      <c r="R6" s="42"/>
      <c r="S6" s="42"/>
      <c r="T6" s="42"/>
      <c r="U6" s="42"/>
    </row>
    <row r="7" spans="1:21" ht="12.75" customHeight="1" thickBot="1">
      <c r="A7" s="12"/>
      <c r="B7" s="13"/>
      <c r="C7" s="13"/>
      <c r="D7" s="55" t="s">
        <v>21</v>
      </c>
      <c r="E7" s="55"/>
      <c r="F7" s="13"/>
      <c r="G7" s="34"/>
      <c r="H7" s="35"/>
      <c r="I7" s="13"/>
      <c r="J7" s="13"/>
      <c r="M7" s="13"/>
      <c r="P7" s="32"/>
      <c r="Q7" s="42"/>
      <c r="R7" s="42"/>
      <c r="S7" s="42"/>
      <c r="T7" s="42"/>
      <c r="U7" s="42"/>
    </row>
    <row r="8" spans="1:21" ht="14.25" thickBot="1" thickTop="1">
      <c r="A8" s="3"/>
      <c r="B8" s="3"/>
      <c r="C8" s="3"/>
      <c r="D8" s="33" t="s">
        <v>22</v>
      </c>
      <c r="E8" s="56">
        <f>(16*(ActualDepth/PipeSize))+4</f>
        <v>6</v>
      </c>
      <c r="F8" s="56"/>
      <c r="G8" s="34"/>
      <c r="H8" s="36"/>
      <c r="I8" s="3"/>
      <c r="J8" s="3"/>
      <c r="K8" s="40" t="s">
        <v>22</v>
      </c>
      <c r="L8" s="59">
        <v>6</v>
      </c>
      <c r="M8" s="60"/>
      <c r="P8" s="42"/>
      <c r="Q8" s="42"/>
      <c r="R8" s="42"/>
      <c r="S8" s="42"/>
      <c r="T8" s="42"/>
      <c r="U8" s="42"/>
    </row>
    <row r="9" spans="1:21" ht="14.25" thickBot="1" thickTop="1">
      <c r="A9" s="2"/>
      <c r="B9" s="3"/>
      <c r="C9" s="3"/>
      <c r="D9" s="3"/>
      <c r="E9" s="3"/>
      <c r="F9" s="3"/>
      <c r="G9" s="34"/>
      <c r="H9" s="37"/>
      <c r="I9" s="3"/>
      <c r="J9" s="3"/>
      <c r="K9" s="3"/>
      <c r="L9" s="3"/>
      <c r="M9" s="3"/>
      <c r="P9" s="42"/>
      <c r="Q9" s="42"/>
      <c r="R9" s="42"/>
      <c r="S9" s="42"/>
      <c r="T9" s="42"/>
      <c r="U9" s="42"/>
    </row>
    <row r="10" spans="1:13" ht="14.25" thickBot="1" thickTop="1">
      <c r="A10" s="29" t="s">
        <v>20</v>
      </c>
      <c r="B10" s="58">
        <v>42</v>
      </c>
      <c r="C10" s="3"/>
      <c r="D10" s="3"/>
      <c r="E10" s="3"/>
      <c r="F10" s="3"/>
      <c r="G10" s="34"/>
      <c r="H10" s="38" t="s">
        <v>20</v>
      </c>
      <c r="I10" s="58">
        <v>42</v>
      </c>
      <c r="J10" s="3"/>
      <c r="K10" s="3"/>
      <c r="L10" s="3"/>
      <c r="M10" s="3"/>
    </row>
    <row r="11" spans="1:13" ht="13.5" thickTop="1">
      <c r="A11" s="15"/>
      <c r="B11" s="3"/>
      <c r="C11" s="3"/>
      <c r="D11" s="19"/>
      <c r="E11" s="3"/>
      <c r="F11" s="3"/>
      <c r="G11" s="34"/>
      <c r="H11" s="37"/>
      <c r="I11" s="3"/>
      <c r="J11" s="3"/>
      <c r="K11" s="19"/>
      <c r="L11" s="3"/>
      <c r="M11" s="3"/>
    </row>
    <row r="12" spans="1:13" ht="12.75">
      <c r="A12" s="15"/>
      <c r="B12" s="3"/>
      <c r="C12" s="3"/>
      <c r="D12" s="3"/>
      <c r="E12" s="3"/>
      <c r="F12" s="3"/>
      <c r="G12" s="34"/>
      <c r="H12" s="37"/>
      <c r="I12" s="3"/>
      <c r="J12" s="3"/>
      <c r="K12" s="3"/>
      <c r="L12" s="3"/>
      <c r="M12" s="3"/>
    </row>
    <row r="13" spans="1:13" ht="12.75">
      <c r="A13" s="3"/>
      <c r="B13" s="3"/>
      <c r="C13" s="3"/>
      <c r="D13" s="3"/>
      <c r="E13" s="3"/>
      <c r="F13" s="3"/>
      <c r="G13" s="34"/>
      <c r="H13" s="36"/>
      <c r="I13" s="3"/>
      <c r="J13" s="3"/>
      <c r="K13" s="3"/>
      <c r="L13" s="3"/>
      <c r="M13" s="3"/>
    </row>
    <row r="14" spans="1:13" ht="12.75">
      <c r="A14" s="3"/>
      <c r="B14" s="3"/>
      <c r="C14" s="3"/>
      <c r="D14" s="3"/>
      <c r="E14" s="3"/>
      <c r="F14" s="3"/>
      <c r="G14" s="34"/>
      <c r="H14" s="36"/>
      <c r="I14" s="3"/>
      <c r="J14" s="3"/>
      <c r="K14" s="3"/>
      <c r="L14" s="3"/>
      <c r="M14" s="3"/>
    </row>
    <row r="15" spans="1:13" ht="13.5" thickBot="1">
      <c r="A15" s="3"/>
      <c r="B15" s="3"/>
      <c r="C15" s="3"/>
      <c r="D15" s="3"/>
      <c r="E15" s="3"/>
      <c r="F15" s="3"/>
      <c r="H15" s="3"/>
      <c r="I15" s="3"/>
      <c r="J15" s="3"/>
      <c r="K15" s="57" t="s">
        <v>26</v>
      </c>
      <c r="L15" s="57"/>
      <c r="M15" s="3"/>
    </row>
    <row r="16" spans="1:12" ht="14.25" thickBot="1" thickTop="1">
      <c r="A16" s="3"/>
      <c r="B16" s="3"/>
      <c r="C16" s="3"/>
      <c r="D16" s="18" t="s">
        <v>19</v>
      </c>
      <c r="E16" s="58">
        <v>5.25</v>
      </c>
      <c r="H16" s="3"/>
      <c r="I16" s="3"/>
      <c r="J16" s="3"/>
      <c r="K16" s="39" t="s">
        <v>19</v>
      </c>
      <c r="L16" s="49">
        <f>(L8-4)*(I10/16)</f>
        <v>5.25</v>
      </c>
    </row>
    <row r="17" spans="1:13" ht="13.5" thickTop="1">
      <c r="A17" s="3"/>
      <c r="B17" s="3"/>
      <c r="C17" s="3"/>
      <c r="D17" s="3"/>
      <c r="E17" s="3"/>
      <c r="F17" s="3"/>
      <c r="H17" s="3"/>
      <c r="I17" s="3"/>
      <c r="J17" s="3"/>
      <c r="K17" s="3" t="s">
        <v>30</v>
      </c>
      <c r="L17" s="3"/>
      <c r="M17" s="3"/>
    </row>
    <row r="18" spans="1:13" ht="12.75">
      <c r="A18" s="3"/>
      <c r="B18" s="3"/>
      <c r="C18" s="3"/>
      <c r="D18" s="3"/>
      <c r="E18" s="3"/>
      <c r="F18" s="3"/>
      <c r="H18" s="3"/>
      <c r="I18" s="3"/>
      <c r="J18" s="3"/>
      <c r="K18" s="3"/>
      <c r="L18" s="3"/>
      <c r="M18" s="3"/>
    </row>
    <row r="19" spans="1:12" ht="12.75">
      <c r="A19" s="3"/>
      <c r="B19" s="3"/>
      <c r="C19" s="3"/>
      <c r="D19" s="28"/>
      <c r="E19" s="30"/>
      <c r="H19" s="3"/>
      <c r="I19" s="3"/>
      <c r="J19" s="3"/>
      <c r="K19" s="28"/>
      <c r="L19" s="30"/>
    </row>
    <row r="20" spans="1:13" ht="12.75">
      <c r="A20" s="3"/>
      <c r="B20" s="3"/>
      <c r="C20" s="3"/>
      <c r="D20" s="27" t="s">
        <v>18</v>
      </c>
      <c r="E20" s="3"/>
      <c r="F20" s="3"/>
      <c r="H20" s="3"/>
      <c r="I20" s="3"/>
      <c r="J20" s="3"/>
      <c r="K20" s="27" t="s">
        <v>18</v>
      </c>
      <c r="L20" s="3"/>
      <c r="M20" s="3"/>
    </row>
    <row r="23" ht="12.75">
      <c r="C23" s="51" t="s">
        <v>28</v>
      </c>
    </row>
    <row r="24" ht="12.75">
      <c r="C24" s="51" t="s">
        <v>29</v>
      </c>
    </row>
    <row r="26" ht="22.5">
      <c r="E26" s="50" t="s">
        <v>31</v>
      </c>
    </row>
    <row r="28" spans="1:8" ht="12.75">
      <c r="A28" s="3"/>
      <c r="H28" s="3"/>
    </row>
    <row r="29" spans="1:8" ht="12.75">
      <c r="A29" s="18"/>
      <c r="H29" s="18"/>
    </row>
    <row r="30" spans="1:8" ht="12.75">
      <c r="A30" s="3"/>
      <c r="H30" s="3"/>
    </row>
  </sheetData>
  <sheetProtection password="CCFB" sheet="1" objects="1" scenarios="1"/>
  <mergeCells count="4">
    <mergeCell ref="D7:E7"/>
    <mergeCell ref="E8:F8"/>
    <mergeCell ref="K15:L15"/>
    <mergeCell ref="L8:M8"/>
  </mergeCells>
  <hyperlinks>
    <hyperlink ref="D20" r:id="rId1" display="WWW.SEWERGEEK.COM"/>
    <hyperlink ref="K20" r:id="rId2" display="WWW.SEWERGEEK.COM"/>
  </hyperlinks>
  <printOptions gridLines="1"/>
  <pageMargins left="0.75" right="0.75" top="1" bottom="1" header="0.5" footer="0.5"/>
  <pageSetup horizontalDpi="600" verticalDpi="600" orientation="portrait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Stapletonb</cp:lastModifiedBy>
  <dcterms:modified xsi:type="dcterms:W3CDTF">2009-10-10T03:53:58Z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